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smi\Documents\Union\CLC-AFO\"/>
    </mc:Choice>
  </mc:AlternateContent>
  <bookViews>
    <workbookView xWindow="240" yWindow="210" windowWidth="20120" windowHeight="7940"/>
  </bookViews>
  <sheets>
    <sheet name="Budget Summary" sheetId="3" r:id="rId1"/>
    <sheet name="Council Report" sheetId="5" r:id="rId2"/>
    <sheet name="Cash Flow" sheetId="2" r:id="rId3"/>
    <sheet name="Budget" sheetId="6" r:id="rId4"/>
  </sheets>
  <calcPr calcId="152511"/>
</workbook>
</file>

<file path=xl/calcChain.xml><?xml version="1.0" encoding="utf-8"?>
<calcChain xmlns="http://schemas.openxmlformats.org/spreadsheetml/2006/main">
  <c r="C27" i="3" l="1"/>
  <c r="M25" i="6" l="1"/>
  <c r="M23" i="6"/>
  <c r="M21" i="6"/>
  <c r="M20" i="6"/>
  <c r="K11" i="6"/>
  <c r="K25" i="6" s="1"/>
  <c r="K27" i="6" s="1"/>
  <c r="K7" i="6"/>
  <c r="M7" i="6"/>
  <c r="M29" i="6" l="1"/>
  <c r="M27" i="6"/>
  <c r="K78" i="5" l="1"/>
  <c r="E19" i="3" s="1"/>
  <c r="B17" i="2" l="1"/>
  <c r="O78" i="5"/>
  <c r="N78" i="5"/>
  <c r="E14" i="3" s="1"/>
  <c r="M78" i="5"/>
  <c r="L78" i="5"/>
  <c r="J78" i="5"/>
  <c r="I78" i="5"/>
  <c r="H78" i="5"/>
  <c r="E10" i="3" s="1"/>
  <c r="P78" i="5" l="1"/>
  <c r="E20" i="3"/>
  <c r="E21" i="3" l="1"/>
  <c r="E23" i="3" l="1"/>
  <c r="E5" i="3"/>
  <c r="E16" i="3"/>
  <c r="C10" i="3"/>
  <c r="C6" i="3"/>
  <c r="C29" i="3" l="1"/>
  <c r="G7" i="6"/>
  <c r="G11" i="6"/>
  <c r="G22" i="6" s="1"/>
  <c r="G24" i="6" s="1"/>
  <c r="E24" i="3" l="1"/>
  <c r="E22" i="3"/>
  <c r="I80" i="5"/>
  <c r="F78" i="5"/>
  <c r="E78" i="5"/>
  <c r="D78" i="5"/>
  <c r="D81" i="5" l="1"/>
  <c r="D80" i="5"/>
  <c r="E17" i="3"/>
  <c r="E27" i="3" s="1"/>
  <c r="B9" i="2"/>
  <c r="E4" i="3" l="1"/>
  <c r="E6" i="3" s="1"/>
  <c r="B5" i="2"/>
  <c r="B13" i="2" s="1"/>
  <c r="B16" i="2" s="1"/>
  <c r="E31" i="3" l="1"/>
  <c r="E29" i="3"/>
</calcChain>
</file>

<file path=xl/sharedStrings.xml><?xml version="1.0" encoding="utf-8"?>
<sst xmlns="http://schemas.openxmlformats.org/spreadsheetml/2006/main" count="134" uniqueCount="57">
  <si>
    <t>Cash Flow</t>
  </si>
  <si>
    <t>Revenue</t>
  </si>
  <si>
    <t>Expenses</t>
  </si>
  <si>
    <t>Dues</t>
  </si>
  <si>
    <t>Beginning Balance</t>
  </si>
  <si>
    <t>Total Revenue</t>
  </si>
  <si>
    <t>Officer Stipends</t>
  </si>
  <si>
    <t>Taxes and Bank Fees</t>
  </si>
  <si>
    <t>Dues Reimbursement</t>
  </si>
  <si>
    <t>Division Reresentative Stipends</t>
  </si>
  <si>
    <t>Webmaster</t>
  </si>
  <si>
    <t>Meeting Expenses</t>
  </si>
  <si>
    <t>Misc. Office Supplies</t>
  </si>
  <si>
    <t>Defense Funds</t>
  </si>
  <si>
    <t>Total Expenses</t>
  </si>
  <si>
    <t>Total Income-expenses</t>
  </si>
  <si>
    <t>Date</t>
  </si>
  <si>
    <t>Council Report - by Category</t>
  </si>
  <si>
    <t>Description</t>
  </si>
  <si>
    <t>Dues Members</t>
  </si>
  <si>
    <t>Dues Fair Share</t>
  </si>
  <si>
    <t>Balance</t>
  </si>
  <si>
    <t>Office Supplies</t>
  </si>
  <si>
    <t>Totals</t>
  </si>
  <si>
    <t>Income</t>
  </si>
  <si>
    <t>Total</t>
  </si>
  <si>
    <t xml:space="preserve">Difference </t>
  </si>
  <si>
    <t>Income - Expenses</t>
  </si>
  <si>
    <t>Budget</t>
  </si>
  <si>
    <t>Actual</t>
  </si>
  <si>
    <t>Misc.</t>
  </si>
  <si>
    <t>Misc Expenses</t>
  </si>
  <si>
    <t>Salarys/Stipends and Reimbursement</t>
  </si>
  <si>
    <t xml:space="preserve">Defense (Carry Over) </t>
  </si>
  <si>
    <t>Previous Carry Over</t>
  </si>
  <si>
    <t>2012 - 2013</t>
  </si>
  <si>
    <t>2013 - 2014</t>
  </si>
  <si>
    <t>Webpage</t>
  </si>
  <si>
    <t>Meeting Expence</t>
  </si>
  <si>
    <t>Takes Bank Fees</t>
  </si>
  <si>
    <t>Professional Development and Conferences</t>
  </si>
  <si>
    <t>Scholarship</t>
  </si>
  <si>
    <t>Taxes &amp; Bank Fees</t>
  </si>
  <si>
    <t>Conferences</t>
  </si>
  <si>
    <t>Conference</t>
  </si>
  <si>
    <t>Misc Income</t>
  </si>
  <si>
    <t>Total Dues</t>
  </si>
  <si>
    <t>2014-2015</t>
  </si>
  <si>
    <t>Negotiations Expense</t>
  </si>
  <si>
    <t>Negotiations</t>
  </si>
  <si>
    <t>2014 - 2015</t>
  </si>
  <si>
    <t>Salaries/Stipends and Reimbursement</t>
  </si>
  <si>
    <t>2015-2016</t>
  </si>
  <si>
    <t xml:space="preserve">Miscellaneous </t>
  </si>
  <si>
    <t>Division Representatives Stipends</t>
  </si>
  <si>
    <t>Misc. Expenses</t>
  </si>
  <si>
    <t>CLC-AFO Social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</si>
</sst>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/>
    <xf numFmtId="14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2" borderId="0" xfId="0" applyFill="1" applyAlignment="1">
      <alignment vertical="center"/>
    </xf>
    <xf numFmtId="164" fontId="3" fillId="2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165" fontId="0" fillId="0" borderId="0" xfId="0" applyNumberFormat="1"/>
    <xf numFmtId="0" fontId="7" fillId="0" borderId="0" xfId="0" applyFont="1" applyAlignment="1">
      <alignment horizontal="right"/>
    </xf>
    <xf numFmtId="165" fontId="7" fillId="0" borderId="0" xfId="0" applyNumberFormat="1" applyFont="1"/>
    <xf numFmtId="164" fontId="6" fillId="0" borderId="0" xfId="0" applyNumberFormat="1" applyFont="1" applyAlignment="1">
      <alignment horizontal="left"/>
    </xf>
    <xf numFmtId="164" fontId="1" fillId="0" borderId="0" xfId="0" applyNumberFormat="1" applyFont="1"/>
    <xf numFmtId="164" fontId="0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5" fillId="0" borderId="0" xfId="0" applyNumberFormat="1" applyFont="1"/>
    <xf numFmtId="0" fontId="10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91" zoomScaleNormal="91" workbookViewId="0">
      <selection activeCell="A20" sqref="A20"/>
    </sheetView>
  </sheetViews>
  <sheetFormatPr defaultRowHeight="14.5" x14ac:dyDescent="0.35"/>
  <cols>
    <col min="1" max="1" width="32.81640625" customWidth="1"/>
    <col min="2" max="2" width="4" customWidth="1"/>
    <col min="3" max="3" width="12.81640625" style="6" customWidth="1"/>
    <col min="4" max="4" width="2.54296875" style="6" customWidth="1"/>
    <col min="5" max="5" width="11.7265625" style="6" customWidth="1"/>
    <col min="6" max="6" width="3.1796875" customWidth="1"/>
    <col min="7" max="7" width="35.54296875" customWidth="1"/>
    <col min="8" max="8" width="2.453125" customWidth="1"/>
    <col min="9" max="9" width="12.453125" customWidth="1"/>
    <col min="10" max="10" width="13.81640625" customWidth="1"/>
  </cols>
  <sheetData>
    <row r="1" spans="1:10" x14ac:dyDescent="0.35">
      <c r="A1" s="27" t="s">
        <v>52</v>
      </c>
    </row>
    <row r="3" spans="1:10" ht="18.5" x14ac:dyDescent="0.45">
      <c r="A3" s="16" t="s">
        <v>1</v>
      </c>
      <c r="B3" s="16"/>
      <c r="C3" s="12" t="s">
        <v>28</v>
      </c>
      <c r="D3" s="12"/>
      <c r="E3" s="12" t="s">
        <v>29</v>
      </c>
    </row>
    <row r="4" spans="1:10" x14ac:dyDescent="0.35">
      <c r="A4" s="17" t="s">
        <v>3</v>
      </c>
      <c r="B4" s="17"/>
      <c r="C4" s="6">
        <v>10800</v>
      </c>
      <c r="E4" s="6">
        <f>'Council Report'!D80</f>
        <v>0</v>
      </c>
    </row>
    <row r="5" spans="1:10" ht="18.5" x14ac:dyDescent="0.45">
      <c r="A5" s="17" t="s">
        <v>4</v>
      </c>
      <c r="B5" s="17"/>
      <c r="C5" s="6">
        <v>23466.52</v>
      </c>
      <c r="E5" s="26">
        <f>C5</f>
        <v>23466.52</v>
      </c>
      <c r="G5" s="16"/>
      <c r="H5" s="16"/>
      <c r="I5" s="12"/>
      <c r="J5" s="18"/>
    </row>
    <row r="6" spans="1:10" x14ac:dyDescent="0.35">
      <c r="A6" s="17" t="s">
        <v>5</v>
      </c>
      <c r="B6" s="17"/>
      <c r="C6" s="6">
        <f>SUM(C4:C5)</f>
        <v>34266.520000000004</v>
      </c>
      <c r="E6" s="6">
        <f>SUM(E4:E5)</f>
        <v>23466.52</v>
      </c>
      <c r="G6" s="17"/>
      <c r="H6" s="17"/>
      <c r="I6" s="6"/>
      <c r="J6" s="6"/>
    </row>
    <row r="7" spans="1:10" x14ac:dyDescent="0.35">
      <c r="C7"/>
      <c r="D7"/>
      <c r="G7" s="17"/>
      <c r="H7" s="17"/>
      <c r="I7" s="6"/>
      <c r="J7" s="6"/>
    </row>
    <row r="8" spans="1:10" x14ac:dyDescent="0.35">
      <c r="C8"/>
      <c r="D8"/>
      <c r="G8" s="17"/>
      <c r="H8" s="17"/>
      <c r="I8" s="6"/>
      <c r="J8" s="6"/>
    </row>
    <row r="9" spans="1:10" ht="18.5" x14ac:dyDescent="0.45">
      <c r="A9" s="16" t="s">
        <v>2</v>
      </c>
      <c r="C9"/>
      <c r="D9"/>
    </row>
    <row r="10" spans="1:10" x14ac:dyDescent="0.35">
      <c r="A10" s="17" t="s">
        <v>51</v>
      </c>
      <c r="C10" s="6">
        <f>SUM(C11:C14)</f>
        <v>4290</v>
      </c>
      <c r="E10" s="6">
        <f>'Council Report'!H78</f>
        <v>0</v>
      </c>
    </row>
    <row r="11" spans="1:10" ht="18.5" x14ac:dyDescent="0.45">
      <c r="A11" s="19" t="s">
        <v>6</v>
      </c>
      <c r="C11" s="24">
        <v>2530</v>
      </c>
      <c r="D11" s="24"/>
      <c r="G11" s="16"/>
    </row>
    <row r="12" spans="1:10" x14ac:dyDescent="0.35">
      <c r="A12" s="19" t="s">
        <v>54</v>
      </c>
      <c r="C12" s="24">
        <v>600</v>
      </c>
      <c r="D12" s="24"/>
      <c r="G12" s="17"/>
      <c r="I12" s="6"/>
      <c r="J12" s="6"/>
    </row>
    <row r="13" spans="1:10" x14ac:dyDescent="0.35">
      <c r="A13" s="19" t="s">
        <v>8</v>
      </c>
      <c r="C13" s="24">
        <v>960</v>
      </c>
      <c r="D13" s="24"/>
      <c r="G13" s="19"/>
      <c r="I13" s="20"/>
    </row>
    <row r="14" spans="1:10" x14ac:dyDescent="0.35">
      <c r="A14" s="19" t="s">
        <v>55</v>
      </c>
      <c r="C14" s="24">
        <v>200</v>
      </c>
      <c r="D14" s="24"/>
      <c r="E14" s="6">
        <f>'Council Report'!N78</f>
        <v>0</v>
      </c>
      <c r="G14" s="19"/>
      <c r="I14" s="20"/>
    </row>
    <row r="15" spans="1:10" x14ac:dyDescent="0.35">
      <c r="C15"/>
      <c r="D15"/>
      <c r="G15" s="19"/>
      <c r="I15" s="20"/>
    </row>
    <row r="16" spans="1:10" x14ac:dyDescent="0.35">
      <c r="A16" s="17" t="s">
        <v>37</v>
      </c>
      <c r="B16" s="17"/>
      <c r="C16" s="6">
        <v>480</v>
      </c>
      <c r="E16" s="6">
        <f>'Council Report'!I78</f>
        <v>0</v>
      </c>
      <c r="G16" s="19"/>
      <c r="I16" s="20"/>
      <c r="J16" s="6"/>
    </row>
    <row r="17" spans="1:10" x14ac:dyDescent="0.35">
      <c r="A17" s="17" t="s">
        <v>11</v>
      </c>
      <c r="B17" s="17"/>
      <c r="C17" s="6">
        <v>550</v>
      </c>
      <c r="E17" s="6">
        <f>'Council Report'!J78</f>
        <v>0</v>
      </c>
    </row>
    <row r="18" spans="1:10" x14ac:dyDescent="0.35">
      <c r="A18" s="17" t="s">
        <v>56</v>
      </c>
      <c r="B18" s="17"/>
      <c r="C18" s="6">
        <v>700</v>
      </c>
    </row>
    <row r="19" spans="1:10" x14ac:dyDescent="0.35">
      <c r="A19" s="17" t="s">
        <v>48</v>
      </c>
      <c r="B19" s="17"/>
      <c r="C19" s="6">
        <v>1000</v>
      </c>
      <c r="E19" s="6">
        <f>'Council Report'!K78</f>
        <v>0</v>
      </c>
    </row>
    <row r="20" spans="1:10" ht="30.75" customHeight="1" x14ac:dyDescent="0.35">
      <c r="A20" s="28" t="s">
        <v>40</v>
      </c>
      <c r="B20" s="17"/>
      <c r="C20" s="6">
        <v>300</v>
      </c>
      <c r="E20" s="6">
        <f>'Council Report'!O78</f>
        <v>0</v>
      </c>
    </row>
    <row r="21" spans="1:10" x14ac:dyDescent="0.35">
      <c r="A21" s="17" t="s">
        <v>41</v>
      </c>
      <c r="B21" s="17"/>
      <c r="C21" s="6">
        <v>500</v>
      </c>
      <c r="E21" s="6">
        <f>'Council Report'!P78</f>
        <v>0</v>
      </c>
    </row>
    <row r="22" spans="1:10" x14ac:dyDescent="0.35">
      <c r="A22" s="17" t="s">
        <v>12</v>
      </c>
      <c r="B22" s="17"/>
      <c r="C22" s="6">
        <v>750</v>
      </c>
      <c r="E22" s="6">
        <f>'Council Report'!L78</f>
        <v>0</v>
      </c>
      <c r="G22" s="17"/>
      <c r="H22" s="17"/>
      <c r="I22" s="6"/>
      <c r="J22" s="6"/>
    </row>
    <row r="23" spans="1:10" x14ac:dyDescent="0.35">
      <c r="A23" s="17" t="s">
        <v>13</v>
      </c>
      <c r="B23" s="17"/>
      <c r="C23" s="6">
        <v>25046.52</v>
      </c>
      <c r="E23" s="6">
        <f>C23</f>
        <v>25046.52</v>
      </c>
      <c r="G23" s="17"/>
      <c r="H23" s="17"/>
      <c r="I23" s="6"/>
      <c r="J23" s="6"/>
    </row>
    <row r="24" spans="1:10" x14ac:dyDescent="0.35">
      <c r="A24" s="17" t="s">
        <v>7</v>
      </c>
      <c r="B24" s="17"/>
      <c r="C24" s="6">
        <v>450</v>
      </c>
      <c r="E24" s="6">
        <f>'Council Report'!M78</f>
        <v>0</v>
      </c>
      <c r="G24" s="17"/>
      <c r="H24" s="17"/>
      <c r="I24" s="6"/>
      <c r="J24" s="6"/>
    </row>
    <row r="25" spans="1:10" x14ac:dyDescent="0.35">
      <c r="A25" s="17" t="s">
        <v>53</v>
      </c>
      <c r="B25" s="17"/>
      <c r="C25" s="6">
        <v>200</v>
      </c>
      <c r="G25" s="17"/>
      <c r="H25" s="17"/>
      <c r="I25" s="6"/>
      <c r="J25" s="6"/>
    </row>
    <row r="26" spans="1:10" x14ac:dyDescent="0.35">
      <c r="A26" s="17"/>
      <c r="B26" s="17"/>
      <c r="G26" s="17"/>
      <c r="H26" s="17"/>
      <c r="I26" s="6"/>
      <c r="J26" s="6"/>
    </row>
    <row r="27" spans="1:10" ht="18.5" x14ac:dyDescent="0.45">
      <c r="A27" s="16" t="s">
        <v>14</v>
      </c>
      <c r="B27" s="16"/>
      <c r="C27" s="6">
        <f>C24+C22+C17+C16+C10+C23+C20+C21+C18+C19+C25</f>
        <v>34266.520000000004</v>
      </c>
      <c r="E27" s="6">
        <f>SUM(E10:E24)</f>
        <v>25046.52</v>
      </c>
      <c r="G27" s="17"/>
      <c r="H27" s="17"/>
      <c r="I27" s="6"/>
      <c r="J27" s="6"/>
    </row>
    <row r="28" spans="1:10" x14ac:dyDescent="0.35">
      <c r="G28" s="17"/>
      <c r="H28" s="17"/>
      <c r="I28" s="6"/>
      <c r="J28" s="6"/>
    </row>
    <row r="29" spans="1:10" ht="18.5" x14ac:dyDescent="0.45">
      <c r="A29" s="16" t="s">
        <v>15</v>
      </c>
      <c r="B29" s="16"/>
      <c r="C29" s="6">
        <f>C6-C27</f>
        <v>0</v>
      </c>
      <c r="E29" s="6">
        <f>E6-E27</f>
        <v>-1580</v>
      </c>
      <c r="G29" s="31"/>
      <c r="H29" s="16"/>
      <c r="I29" s="6"/>
      <c r="J29" s="6"/>
    </row>
    <row r="30" spans="1:10" x14ac:dyDescent="0.35">
      <c r="I30" s="6"/>
      <c r="J30" s="6"/>
    </row>
    <row r="31" spans="1:10" ht="18.5" x14ac:dyDescent="0.45">
      <c r="A31" s="16" t="s">
        <v>21</v>
      </c>
      <c r="E31" s="6">
        <f>E6-E27+E5</f>
        <v>21886.52</v>
      </c>
      <c r="G31" s="16"/>
      <c r="H31" s="16"/>
      <c r="I31" s="6"/>
      <c r="J31" s="6"/>
    </row>
  </sheetData>
  <pageMargins left="0.7" right="0.7" top="0.75" bottom="0.75" header="0.3" footer="0.3"/>
  <pageSetup scale="97" orientation="portrait" r:id="rId1"/>
  <headerFooter>
    <oddHeader>&amp;CBUDGET DETAIL 2015 - 2016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3"/>
  <sheetViews>
    <sheetView topLeftCell="C1" zoomScaleNormal="100" workbookViewId="0">
      <pane ySplit="4" topLeftCell="A5" activePane="bottomLeft" state="frozen"/>
      <selection pane="bottomLeft" activeCell="Q4" sqref="Q4"/>
    </sheetView>
  </sheetViews>
  <sheetFormatPr defaultRowHeight="14.5" x14ac:dyDescent="0.35"/>
  <cols>
    <col min="1" max="1" width="10.7265625" bestFit="1" customWidth="1"/>
    <col min="2" max="2" width="21.1796875" customWidth="1"/>
    <col min="3" max="3" width="3.453125" customWidth="1"/>
    <col min="7" max="7" width="1.81640625" customWidth="1"/>
    <col min="8" max="8" width="14.7265625" customWidth="1"/>
    <col min="9" max="9" width="13.1796875" customWidth="1"/>
    <col min="10" max="10" width="10.1796875" customWidth="1"/>
    <col min="11" max="11" width="11.453125" customWidth="1"/>
    <col min="13" max="13" width="11" customWidth="1"/>
    <col min="14" max="14" width="8.7265625" style="6"/>
  </cols>
  <sheetData>
    <row r="2" spans="1:16" ht="21" x14ac:dyDescent="0.5">
      <c r="B2" s="32" t="s">
        <v>50</v>
      </c>
      <c r="D2" s="32" t="s">
        <v>17</v>
      </c>
      <c r="E2" s="32"/>
    </row>
    <row r="3" spans="1:16" x14ac:dyDescent="0.35">
      <c r="D3" t="s">
        <v>1</v>
      </c>
      <c r="I3" t="s">
        <v>2</v>
      </c>
    </row>
    <row r="4" spans="1:16" s="3" customFormat="1" ht="26" x14ac:dyDescent="0.35">
      <c r="A4" s="11" t="s">
        <v>16</v>
      </c>
      <c r="B4" s="10" t="s">
        <v>18</v>
      </c>
      <c r="D4" s="5" t="s">
        <v>19</v>
      </c>
      <c r="E4" s="5" t="s">
        <v>20</v>
      </c>
      <c r="F4" s="5" t="s">
        <v>45</v>
      </c>
      <c r="G4" s="13"/>
      <c r="H4" s="4" t="s">
        <v>6</v>
      </c>
      <c r="I4" s="5" t="s">
        <v>37</v>
      </c>
      <c r="J4" s="5" t="s">
        <v>38</v>
      </c>
      <c r="K4" s="5" t="s">
        <v>49</v>
      </c>
      <c r="L4" s="5" t="s">
        <v>22</v>
      </c>
      <c r="M4" s="5" t="s">
        <v>42</v>
      </c>
      <c r="N4" s="33" t="s">
        <v>30</v>
      </c>
      <c r="O4" s="30" t="s">
        <v>43</v>
      </c>
      <c r="P4" s="30" t="s">
        <v>41</v>
      </c>
    </row>
    <row r="5" spans="1:16" s="8" customFormat="1" ht="12" x14ac:dyDescent="0.3">
      <c r="A5" s="7"/>
      <c r="D5" s="9"/>
      <c r="E5" s="9"/>
      <c r="F5" s="9"/>
      <c r="G5" s="14"/>
      <c r="H5" s="9"/>
      <c r="I5" s="9"/>
      <c r="J5" s="9"/>
      <c r="K5" s="9"/>
      <c r="L5" s="9"/>
      <c r="M5" s="9"/>
      <c r="N5" s="9"/>
      <c r="O5" s="9"/>
      <c r="P5" s="9"/>
    </row>
    <row r="6" spans="1:16" s="8" customFormat="1" ht="12" x14ac:dyDescent="0.3">
      <c r="A6" s="7"/>
      <c r="D6" s="9"/>
      <c r="E6" s="9"/>
      <c r="F6" s="9"/>
      <c r="G6" s="14"/>
      <c r="H6" s="9"/>
      <c r="I6" s="9"/>
      <c r="J6" s="9"/>
      <c r="K6" s="9"/>
      <c r="L6" s="9"/>
      <c r="M6" s="9"/>
      <c r="N6" s="9"/>
      <c r="O6" s="9"/>
      <c r="P6" s="9"/>
    </row>
    <row r="7" spans="1:16" s="8" customFormat="1" ht="12" x14ac:dyDescent="0.3">
      <c r="A7" s="7"/>
      <c r="D7" s="9"/>
      <c r="E7" s="9"/>
      <c r="F7" s="9"/>
      <c r="G7" s="14"/>
      <c r="H7" s="9"/>
      <c r="I7" s="9"/>
      <c r="J7" s="9"/>
      <c r="K7" s="9"/>
      <c r="L7" s="9"/>
      <c r="M7" s="9"/>
      <c r="N7" s="9"/>
      <c r="O7" s="9"/>
      <c r="P7" s="9"/>
    </row>
    <row r="8" spans="1:16" s="8" customFormat="1" ht="12" x14ac:dyDescent="0.3">
      <c r="A8" s="7"/>
      <c r="D8" s="9"/>
      <c r="E8" s="9"/>
      <c r="F8" s="9"/>
      <c r="G8" s="14"/>
      <c r="H8" s="9"/>
      <c r="I8" s="9"/>
      <c r="J8" s="9"/>
      <c r="K8" s="9"/>
      <c r="L8" s="9"/>
      <c r="M8" s="9"/>
      <c r="N8" s="9"/>
      <c r="O8" s="9"/>
      <c r="P8" s="9"/>
    </row>
    <row r="9" spans="1:16" s="8" customFormat="1" ht="12" x14ac:dyDescent="0.3">
      <c r="A9" s="7"/>
      <c r="D9" s="9"/>
      <c r="E9" s="9"/>
      <c r="F9" s="9"/>
      <c r="G9" s="14"/>
      <c r="H9" s="9"/>
      <c r="I9" s="9"/>
      <c r="J9" s="9"/>
      <c r="K9" s="9"/>
      <c r="L9" s="9"/>
      <c r="M9" s="9"/>
      <c r="N9" s="9"/>
      <c r="O9" s="9"/>
      <c r="P9" s="9"/>
    </row>
    <row r="10" spans="1:16" s="8" customFormat="1" ht="12" x14ac:dyDescent="0.3">
      <c r="A10" s="7"/>
      <c r="D10" s="9"/>
      <c r="E10" s="9"/>
      <c r="F10" s="9"/>
      <c r="G10" s="14"/>
      <c r="H10" s="9"/>
      <c r="I10" s="9"/>
      <c r="J10" s="9"/>
      <c r="K10" s="9"/>
      <c r="L10" s="9"/>
      <c r="M10" s="9"/>
      <c r="N10" s="9"/>
      <c r="O10" s="9"/>
      <c r="P10" s="9"/>
    </row>
    <row r="11" spans="1:16" s="8" customFormat="1" ht="12" x14ac:dyDescent="0.3">
      <c r="A11" s="7"/>
      <c r="D11" s="9"/>
      <c r="E11" s="9"/>
      <c r="F11" s="9"/>
      <c r="G11" s="14"/>
      <c r="H11" s="9"/>
      <c r="I11" s="9"/>
      <c r="J11" s="9"/>
      <c r="K11" s="9"/>
      <c r="L11" s="9"/>
      <c r="M11" s="9"/>
      <c r="N11" s="9"/>
      <c r="O11" s="9"/>
      <c r="P11" s="9"/>
    </row>
    <row r="12" spans="1:16" s="8" customFormat="1" ht="12" x14ac:dyDescent="0.3">
      <c r="A12" s="7"/>
      <c r="D12" s="9"/>
      <c r="E12" s="9"/>
      <c r="F12" s="9"/>
      <c r="G12" s="14"/>
      <c r="H12" s="9"/>
      <c r="I12" s="9"/>
      <c r="J12" s="9"/>
      <c r="K12" s="9"/>
      <c r="L12" s="9"/>
      <c r="M12" s="9"/>
      <c r="N12" s="9"/>
      <c r="O12" s="9"/>
      <c r="P12" s="9"/>
    </row>
    <row r="13" spans="1:16" s="8" customFormat="1" ht="12" x14ac:dyDescent="0.3">
      <c r="A13" s="7"/>
      <c r="D13" s="9"/>
      <c r="E13" s="9"/>
      <c r="F13" s="9"/>
      <c r="G13" s="14"/>
      <c r="H13" s="9"/>
      <c r="I13" s="9"/>
      <c r="J13" s="9"/>
      <c r="K13" s="9"/>
      <c r="L13" s="9"/>
      <c r="M13" s="9"/>
      <c r="N13" s="9"/>
      <c r="O13" s="9"/>
      <c r="P13" s="9"/>
    </row>
    <row r="14" spans="1:16" s="8" customFormat="1" ht="12" x14ac:dyDescent="0.3">
      <c r="A14" s="7"/>
      <c r="D14" s="9"/>
      <c r="E14" s="9"/>
      <c r="F14" s="9"/>
      <c r="G14" s="14"/>
      <c r="H14" s="9"/>
      <c r="I14" s="9"/>
      <c r="J14" s="9"/>
      <c r="K14" s="9"/>
      <c r="L14" s="9"/>
      <c r="M14" s="9"/>
      <c r="N14" s="9"/>
      <c r="O14" s="9"/>
      <c r="P14" s="9"/>
    </row>
    <row r="15" spans="1:16" s="8" customFormat="1" ht="12" x14ac:dyDescent="0.3">
      <c r="A15" s="7"/>
      <c r="D15" s="9"/>
      <c r="E15" s="9"/>
      <c r="F15" s="9"/>
      <c r="G15" s="14"/>
      <c r="H15" s="9"/>
      <c r="I15" s="9"/>
      <c r="J15" s="9"/>
      <c r="K15" s="9"/>
      <c r="L15" s="9"/>
      <c r="M15" s="9"/>
      <c r="N15" s="9"/>
      <c r="O15" s="9"/>
      <c r="P15" s="9"/>
    </row>
    <row r="16" spans="1:16" s="8" customFormat="1" ht="12" x14ac:dyDescent="0.3">
      <c r="A16" s="7"/>
      <c r="D16" s="9"/>
      <c r="E16" s="9"/>
      <c r="F16" s="9"/>
      <c r="G16" s="14"/>
      <c r="H16" s="9"/>
      <c r="I16" s="9"/>
      <c r="J16" s="9"/>
      <c r="K16" s="9"/>
      <c r="L16" s="9"/>
      <c r="M16" s="9"/>
      <c r="N16" s="9"/>
      <c r="O16" s="9"/>
      <c r="P16" s="9"/>
    </row>
    <row r="17" spans="1:16" s="8" customFormat="1" ht="12" x14ac:dyDescent="0.3">
      <c r="A17" s="7"/>
      <c r="D17" s="9"/>
      <c r="E17" s="9"/>
      <c r="F17" s="9"/>
      <c r="G17" s="14"/>
      <c r="H17" s="9"/>
      <c r="I17" s="9"/>
      <c r="J17" s="9"/>
      <c r="K17" s="9"/>
      <c r="L17" s="9"/>
      <c r="M17" s="9"/>
      <c r="N17" s="9"/>
      <c r="O17" s="9"/>
      <c r="P17" s="9"/>
    </row>
    <row r="18" spans="1:16" s="8" customFormat="1" ht="12" x14ac:dyDescent="0.3">
      <c r="A18" s="7"/>
      <c r="D18" s="9"/>
      <c r="E18" s="9"/>
      <c r="F18" s="9"/>
      <c r="G18" s="14"/>
      <c r="H18" s="9"/>
      <c r="I18" s="9"/>
      <c r="J18" s="9"/>
      <c r="K18" s="9"/>
      <c r="L18" s="9"/>
      <c r="M18" s="9"/>
      <c r="N18" s="9"/>
      <c r="O18" s="9"/>
      <c r="P18" s="9"/>
    </row>
    <row r="19" spans="1:16" s="8" customFormat="1" ht="12" x14ac:dyDescent="0.3">
      <c r="A19" s="7"/>
      <c r="D19" s="9"/>
      <c r="E19" s="9"/>
      <c r="F19" s="9"/>
      <c r="G19" s="14"/>
      <c r="H19" s="9"/>
      <c r="I19" s="9"/>
      <c r="J19" s="9"/>
      <c r="K19" s="9"/>
      <c r="L19" s="9"/>
      <c r="M19" s="9"/>
      <c r="N19" s="9"/>
      <c r="O19" s="9"/>
      <c r="P19" s="9"/>
    </row>
    <row r="20" spans="1:16" s="8" customFormat="1" ht="12" x14ac:dyDescent="0.3">
      <c r="A20" s="7"/>
      <c r="D20" s="9"/>
      <c r="E20" s="9"/>
      <c r="F20" s="9"/>
      <c r="G20" s="14"/>
      <c r="H20" s="9"/>
      <c r="I20" s="9"/>
      <c r="J20" s="9"/>
      <c r="K20" s="9"/>
      <c r="L20" s="9"/>
      <c r="M20" s="9"/>
      <c r="N20" s="9"/>
      <c r="O20" s="9"/>
      <c r="P20" s="9"/>
    </row>
    <row r="21" spans="1:16" s="8" customFormat="1" ht="12" x14ac:dyDescent="0.3">
      <c r="A21" s="7"/>
      <c r="D21" s="9"/>
      <c r="E21" s="9"/>
      <c r="F21" s="9"/>
      <c r="G21" s="14"/>
      <c r="H21" s="9"/>
      <c r="I21" s="9"/>
      <c r="J21" s="9"/>
      <c r="K21" s="9"/>
      <c r="L21" s="9"/>
      <c r="M21" s="9"/>
      <c r="N21" s="9"/>
      <c r="O21" s="9"/>
      <c r="P21" s="9"/>
    </row>
    <row r="22" spans="1:16" s="8" customFormat="1" ht="12" x14ac:dyDescent="0.3">
      <c r="A22" s="7"/>
      <c r="D22" s="9"/>
      <c r="E22" s="9"/>
      <c r="F22" s="9"/>
      <c r="G22" s="14"/>
      <c r="H22" s="9"/>
      <c r="I22" s="9"/>
      <c r="J22" s="9"/>
      <c r="K22" s="9"/>
      <c r="L22" s="9"/>
      <c r="M22" s="9"/>
      <c r="N22" s="9"/>
      <c r="O22" s="9"/>
      <c r="P22" s="9"/>
    </row>
    <row r="23" spans="1:16" s="8" customFormat="1" ht="12" x14ac:dyDescent="0.3">
      <c r="A23" s="7"/>
      <c r="D23" s="9"/>
      <c r="E23" s="9"/>
      <c r="F23" s="9"/>
      <c r="G23" s="14"/>
      <c r="H23" s="9"/>
      <c r="I23" s="9"/>
      <c r="J23" s="9"/>
      <c r="K23" s="9"/>
      <c r="L23" s="9"/>
      <c r="M23" s="9"/>
      <c r="N23" s="9"/>
      <c r="O23" s="9"/>
      <c r="P23" s="9"/>
    </row>
    <row r="24" spans="1:16" s="8" customFormat="1" ht="12" x14ac:dyDescent="0.3">
      <c r="A24" s="7"/>
      <c r="D24" s="9"/>
      <c r="E24" s="9"/>
      <c r="F24" s="9"/>
      <c r="G24" s="14"/>
      <c r="H24" s="9"/>
      <c r="I24" s="9"/>
      <c r="J24" s="9"/>
      <c r="K24" s="9"/>
      <c r="L24" s="9"/>
      <c r="M24" s="9"/>
      <c r="N24" s="9"/>
      <c r="O24" s="9"/>
      <c r="P24" s="9"/>
    </row>
    <row r="25" spans="1:16" s="8" customFormat="1" ht="12" x14ac:dyDescent="0.3">
      <c r="A25" s="7"/>
      <c r="D25" s="9"/>
      <c r="E25" s="9"/>
      <c r="F25" s="9"/>
      <c r="G25" s="14"/>
      <c r="H25" s="9"/>
      <c r="I25" s="9"/>
      <c r="J25" s="9"/>
      <c r="K25" s="9"/>
      <c r="L25" s="9"/>
      <c r="M25" s="9"/>
      <c r="N25" s="9"/>
      <c r="O25" s="9"/>
      <c r="P25" s="9"/>
    </row>
    <row r="26" spans="1:16" s="8" customFormat="1" ht="12" x14ac:dyDescent="0.3">
      <c r="A26" s="7"/>
      <c r="D26" s="9"/>
      <c r="E26" s="9"/>
      <c r="F26" s="9"/>
      <c r="G26" s="14"/>
      <c r="H26" s="9"/>
      <c r="I26" s="9"/>
      <c r="J26" s="9"/>
      <c r="K26" s="9"/>
      <c r="L26" s="9"/>
      <c r="M26" s="9"/>
      <c r="N26" s="9"/>
      <c r="O26" s="9"/>
      <c r="P26" s="9"/>
    </row>
    <row r="27" spans="1:16" s="8" customFormat="1" ht="12" x14ac:dyDescent="0.3">
      <c r="A27" s="7"/>
      <c r="D27" s="9"/>
      <c r="E27" s="9"/>
      <c r="F27" s="9"/>
      <c r="G27" s="14"/>
      <c r="H27" s="9"/>
      <c r="I27" s="9"/>
      <c r="J27" s="9"/>
      <c r="K27" s="9"/>
      <c r="L27" s="9"/>
      <c r="M27" s="9"/>
      <c r="N27" s="9"/>
      <c r="O27" s="9"/>
      <c r="P27" s="9"/>
    </row>
    <row r="28" spans="1:16" s="8" customFormat="1" ht="12" x14ac:dyDescent="0.3">
      <c r="A28" s="7"/>
      <c r="D28" s="9"/>
      <c r="E28" s="9"/>
      <c r="F28" s="9"/>
      <c r="G28" s="14"/>
      <c r="H28" s="9"/>
      <c r="I28" s="9"/>
      <c r="J28" s="9"/>
      <c r="K28" s="9"/>
      <c r="L28" s="9"/>
      <c r="M28" s="9"/>
      <c r="N28" s="9"/>
      <c r="O28" s="9"/>
      <c r="P28" s="9"/>
    </row>
    <row r="29" spans="1:16" s="8" customFormat="1" ht="12" x14ac:dyDescent="0.3">
      <c r="A29" s="7"/>
      <c r="D29" s="9"/>
      <c r="E29" s="9"/>
      <c r="F29" s="9"/>
      <c r="G29" s="14"/>
      <c r="H29" s="9"/>
      <c r="I29" s="9"/>
      <c r="J29" s="9"/>
      <c r="K29" s="9"/>
      <c r="L29" s="9"/>
      <c r="M29" s="9"/>
      <c r="N29" s="9"/>
      <c r="O29" s="9"/>
      <c r="P29" s="9"/>
    </row>
    <row r="30" spans="1:16" s="8" customFormat="1" ht="12" x14ac:dyDescent="0.3">
      <c r="A30" s="7"/>
      <c r="D30" s="9"/>
      <c r="E30" s="9"/>
      <c r="F30" s="9"/>
      <c r="G30" s="14"/>
      <c r="H30" s="9"/>
      <c r="I30" s="9"/>
      <c r="J30" s="9"/>
      <c r="K30" s="9"/>
      <c r="L30" s="9"/>
      <c r="M30" s="9"/>
      <c r="N30" s="9"/>
      <c r="O30" s="9"/>
      <c r="P30" s="9"/>
    </row>
    <row r="31" spans="1:16" s="8" customFormat="1" ht="12" x14ac:dyDescent="0.3">
      <c r="A31" s="7"/>
      <c r="D31" s="9"/>
      <c r="E31" s="9"/>
      <c r="F31" s="9"/>
      <c r="G31" s="14"/>
      <c r="H31" s="9"/>
      <c r="I31" s="9"/>
      <c r="J31" s="9"/>
      <c r="K31" s="9"/>
      <c r="L31" s="9"/>
      <c r="M31" s="9"/>
      <c r="N31" s="9"/>
      <c r="O31" s="9"/>
      <c r="P31" s="9"/>
    </row>
    <row r="32" spans="1:16" s="8" customFormat="1" ht="12" x14ac:dyDescent="0.3">
      <c r="A32" s="7"/>
      <c r="D32" s="9"/>
      <c r="E32" s="9"/>
      <c r="F32" s="9"/>
      <c r="G32" s="14"/>
      <c r="H32" s="9"/>
      <c r="I32" s="9"/>
      <c r="J32" s="9"/>
      <c r="K32" s="9"/>
      <c r="L32" s="9"/>
      <c r="M32" s="9"/>
      <c r="N32" s="9"/>
      <c r="O32" s="9"/>
      <c r="P32" s="9"/>
    </row>
    <row r="33" spans="1:16" s="8" customFormat="1" ht="12" x14ac:dyDescent="0.3">
      <c r="A33" s="7"/>
      <c r="D33" s="9"/>
      <c r="E33" s="9"/>
      <c r="F33" s="9"/>
      <c r="G33" s="14"/>
      <c r="H33" s="9"/>
      <c r="I33" s="9"/>
      <c r="J33" s="9"/>
      <c r="K33" s="9"/>
      <c r="L33" s="9"/>
      <c r="M33" s="9"/>
      <c r="N33" s="9"/>
      <c r="O33" s="9"/>
      <c r="P33" s="9"/>
    </row>
    <row r="34" spans="1:16" s="8" customFormat="1" ht="12" x14ac:dyDescent="0.3">
      <c r="A34" s="7"/>
      <c r="D34" s="9"/>
      <c r="E34" s="9"/>
      <c r="F34" s="9"/>
      <c r="G34" s="14"/>
      <c r="H34" s="9"/>
      <c r="I34" s="9"/>
      <c r="J34" s="9"/>
      <c r="K34" s="9"/>
      <c r="L34" s="9"/>
      <c r="M34" s="9"/>
      <c r="N34" s="9"/>
      <c r="O34" s="9"/>
      <c r="P34" s="9"/>
    </row>
    <row r="35" spans="1:16" s="8" customFormat="1" ht="12" x14ac:dyDescent="0.3">
      <c r="A35" s="7"/>
      <c r="D35" s="9"/>
      <c r="E35" s="9"/>
      <c r="F35" s="9"/>
      <c r="G35" s="14"/>
      <c r="H35" s="9"/>
      <c r="I35" s="9"/>
      <c r="J35" s="9"/>
      <c r="K35" s="9"/>
      <c r="L35" s="9"/>
      <c r="M35" s="9"/>
      <c r="N35" s="9"/>
      <c r="O35" s="9"/>
      <c r="P35" s="9"/>
    </row>
    <row r="36" spans="1:16" s="8" customFormat="1" ht="12" x14ac:dyDescent="0.3">
      <c r="A36" s="7"/>
      <c r="D36" s="9"/>
      <c r="E36" s="9"/>
      <c r="F36" s="9"/>
      <c r="G36" s="14"/>
      <c r="H36" s="9"/>
      <c r="I36" s="9"/>
      <c r="J36" s="9"/>
      <c r="K36" s="9"/>
      <c r="L36" s="9"/>
      <c r="M36" s="9"/>
      <c r="N36" s="9"/>
      <c r="O36" s="9"/>
      <c r="P36" s="9"/>
    </row>
    <row r="37" spans="1:16" s="8" customFormat="1" ht="12" x14ac:dyDescent="0.3">
      <c r="A37" s="7"/>
      <c r="D37" s="9"/>
      <c r="E37" s="9"/>
      <c r="F37" s="9"/>
      <c r="G37" s="14"/>
      <c r="H37" s="9"/>
      <c r="I37" s="9"/>
      <c r="J37" s="9"/>
      <c r="K37" s="9"/>
      <c r="L37" s="9"/>
      <c r="M37" s="9"/>
      <c r="N37" s="9"/>
      <c r="O37" s="9"/>
      <c r="P37" s="9"/>
    </row>
    <row r="38" spans="1:16" s="8" customFormat="1" ht="12" x14ac:dyDescent="0.3">
      <c r="A38" s="7"/>
      <c r="D38" s="9"/>
      <c r="E38" s="9"/>
      <c r="F38" s="9"/>
      <c r="G38" s="14"/>
      <c r="H38" s="9"/>
      <c r="I38" s="9"/>
      <c r="J38" s="9"/>
      <c r="K38" s="9"/>
      <c r="L38" s="9"/>
      <c r="M38" s="9"/>
      <c r="N38" s="9"/>
      <c r="O38" s="9"/>
      <c r="P38" s="9"/>
    </row>
    <row r="39" spans="1:16" s="8" customFormat="1" ht="12" x14ac:dyDescent="0.3">
      <c r="A39" s="7"/>
      <c r="D39" s="9"/>
      <c r="E39" s="9"/>
      <c r="F39" s="9"/>
      <c r="G39" s="14"/>
      <c r="H39" s="9"/>
      <c r="I39" s="9"/>
      <c r="J39" s="9"/>
      <c r="K39" s="9"/>
      <c r="L39" s="9"/>
      <c r="M39" s="9"/>
      <c r="N39" s="9"/>
      <c r="O39" s="9"/>
      <c r="P39" s="9"/>
    </row>
    <row r="40" spans="1:16" s="8" customFormat="1" ht="12" x14ac:dyDescent="0.3">
      <c r="A40" s="7"/>
      <c r="D40" s="9"/>
      <c r="E40" s="9"/>
      <c r="F40" s="9"/>
      <c r="G40" s="14"/>
      <c r="H40" s="9"/>
      <c r="I40" s="9"/>
      <c r="J40" s="9"/>
      <c r="K40" s="9"/>
      <c r="L40" s="9"/>
      <c r="M40" s="9"/>
      <c r="N40" s="9"/>
      <c r="O40" s="9"/>
      <c r="P40" s="9"/>
    </row>
    <row r="41" spans="1:16" s="8" customFormat="1" ht="12" x14ac:dyDescent="0.3">
      <c r="A41" s="7"/>
      <c r="D41" s="9"/>
      <c r="E41" s="9"/>
      <c r="F41" s="9"/>
      <c r="G41" s="14"/>
      <c r="H41" s="9"/>
      <c r="I41" s="9"/>
      <c r="J41" s="9"/>
      <c r="K41" s="9"/>
      <c r="L41" s="9"/>
      <c r="M41" s="9"/>
      <c r="N41" s="9"/>
      <c r="O41" s="9"/>
      <c r="P41" s="9"/>
    </row>
    <row r="42" spans="1:16" s="8" customFormat="1" ht="12" x14ac:dyDescent="0.3">
      <c r="A42" s="7"/>
      <c r="D42" s="9"/>
      <c r="E42" s="9"/>
      <c r="F42" s="9"/>
      <c r="G42" s="14"/>
      <c r="H42" s="9"/>
      <c r="I42" s="9"/>
      <c r="J42" s="9"/>
      <c r="K42" s="9"/>
      <c r="L42" s="9"/>
      <c r="M42" s="9"/>
      <c r="N42" s="9"/>
      <c r="O42" s="9"/>
      <c r="P42" s="9"/>
    </row>
    <row r="43" spans="1:16" s="8" customFormat="1" ht="12" x14ac:dyDescent="0.3">
      <c r="A43" s="7"/>
      <c r="D43" s="9"/>
      <c r="E43" s="9"/>
      <c r="F43" s="9"/>
      <c r="G43" s="14"/>
      <c r="H43" s="9"/>
      <c r="I43" s="9"/>
      <c r="J43" s="9"/>
      <c r="K43" s="9"/>
      <c r="L43" s="9"/>
      <c r="M43" s="9"/>
      <c r="N43" s="9"/>
      <c r="O43" s="9"/>
      <c r="P43" s="9"/>
    </row>
    <row r="44" spans="1:16" s="8" customFormat="1" ht="12" x14ac:dyDescent="0.3">
      <c r="A44" s="7"/>
      <c r="D44" s="9"/>
      <c r="E44" s="9"/>
      <c r="F44" s="9"/>
      <c r="G44" s="14"/>
      <c r="H44" s="9"/>
      <c r="I44" s="9"/>
      <c r="J44" s="9"/>
      <c r="K44" s="9"/>
      <c r="L44" s="9"/>
      <c r="M44" s="9"/>
      <c r="N44" s="9"/>
      <c r="O44" s="9"/>
      <c r="P44" s="9"/>
    </row>
    <row r="45" spans="1:16" s="8" customFormat="1" ht="12" x14ac:dyDescent="0.3">
      <c r="A45" s="7"/>
      <c r="D45" s="9"/>
      <c r="E45" s="9"/>
      <c r="F45" s="9"/>
      <c r="G45" s="14"/>
      <c r="H45" s="9"/>
      <c r="I45" s="9"/>
      <c r="J45" s="9"/>
      <c r="K45" s="9"/>
      <c r="L45" s="9"/>
      <c r="M45" s="9"/>
      <c r="N45" s="9"/>
      <c r="O45" s="9"/>
      <c r="P45" s="9"/>
    </row>
    <row r="46" spans="1:16" s="8" customFormat="1" ht="12" x14ac:dyDescent="0.3">
      <c r="A46" s="7"/>
      <c r="D46" s="9"/>
      <c r="E46" s="9"/>
      <c r="F46" s="9"/>
      <c r="G46" s="14"/>
      <c r="H46" s="9"/>
      <c r="I46" s="9"/>
      <c r="J46" s="9"/>
      <c r="K46" s="9"/>
      <c r="L46" s="9"/>
      <c r="M46" s="9"/>
      <c r="N46" s="9"/>
      <c r="O46" s="9"/>
      <c r="P46" s="9"/>
    </row>
    <row r="47" spans="1:16" s="8" customFormat="1" ht="12" x14ac:dyDescent="0.3">
      <c r="A47" s="7"/>
      <c r="D47" s="9"/>
      <c r="E47" s="9"/>
      <c r="F47" s="9"/>
      <c r="G47" s="14"/>
      <c r="H47" s="9"/>
      <c r="I47" s="9"/>
      <c r="J47" s="9"/>
      <c r="K47" s="9"/>
      <c r="L47" s="9"/>
      <c r="M47" s="9"/>
      <c r="N47" s="9"/>
      <c r="O47" s="9"/>
      <c r="P47" s="9"/>
    </row>
    <row r="48" spans="1:16" s="8" customFormat="1" ht="12" x14ac:dyDescent="0.3">
      <c r="A48" s="7"/>
      <c r="D48" s="9"/>
      <c r="E48" s="9"/>
      <c r="F48" s="9"/>
      <c r="G48" s="14"/>
      <c r="H48" s="9"/>
      <c r="I48" s="9"/>
      <c r="J48" s="9"/>
      <c r="K48" s="9"/>
      <c r="L48" s="9"/>
      <c r="M48" s="9"/>
      <c r="N48" s="9"/>
      <c r="O48" s="9"/>
      <c r="P48" s="9"/>
    </row>
    <row r="49" spans="1:16" s="8" customFormat="1" ht="12" x14ac:dyDescent="0.3">
      <c r="A49" s="7"/>
      <c r="D49" s="9"/>
      <c r="E49" s="9"/>
      <c r="F49" s="9"/>
      <c r="G49" s="14"/>
      <c r="H49" s="9"/>
      <c r="I49" s="9"/>
      <c r="J49" s="9"/>
      <c r="K49" s="9"/>
      <c r="L49" s="9"/>
      <c r="M49" s="9"/>
      <c r="N49" s="9"/>
      <c r="O49" s="9"/>
      <c r="P49" s="9"/>
    </row>
    <row r="50" spans="1:16" s="8" customFormat="1" ht="12" x14ac:dyDescent="0.3">
      <c r="A50" s="7"/>
      <c r="D50" s="9"/>
      <c r="E50" s="9"/>
      <c r="F50" s="9"/>
      <c r="G50" s="14"/>
      <c r="H50" s="9"/>
      <c r="I50" s="9"/>
      <c r="J50" s="9"/>
      <c r="K50" s="9"/>
      <c r="L50" s="9"/>
      <c r="M50" s="9"/>
      <c r="N50" s="9"/>
      <c r="O50" s="9"/>
      <c r="P50" s="9"/>
    </row>
    <row r="51" spans="1:16" s="8" customFormat="1" ht="12" x14ac:dyDescent="0.3">
      <c r="A51" s="7"/>
      <c r="D51" s="9"/>
      <c r="E51" s="9"/>
      <c r="F51" s="9"/>
      <c r="G51" s="14"/>
      <c r="H51" s="9"/>
      <c r="I51" s="9"/>
      <c r="J51" s="9"/>
      <c r="K51" s="9"/>
      <c r="L51" s="9"/>
      <c r="M51" s="9"/>
      <c r="N51" s="9"/>
      <c r="O51" s="9"/>
      <c r="P51" s="9"/>
    </row>
    <row r="52" spans="1:16" s="8" customFormat="1" ht="12" x14ac:dyDescent="0.3">
      <c r="A52" s="7"/>
      <c r="D52" s="9"/>
      <c r="E52" s="9"/>
      <c r="F52" s="9"/>
      <c r="G52" s="14"/>
      <c r="H52" s="9"/>
      <c r="I52" s="9"/>
      <c r="J52" s="9"/>
      <c r="K52" s="9"/>
      <c r="L52" s="9"/>
      <c r="M52" s="9"/>
      <c r="N52" s="9"/>
      <c r="O52" s="9"/>
      <c r="P52" s="9"/>
    </row>
    <row r="53" spans="1:16" s="8" customFormat="1" ht="12" x14ac:dyDescent="0.3">
      <c r="A53" s="7"/>
      <c r="D53" s="9"/>
      <c r="E53" s="9"/>
      <c r="F53" s="9"/>
      <c r="G53" s="14"/>
      <c r="H53" s="9"/>
      <c r="I53" s="9"/>
      <c r="J53" s="9"/>
      <c r="K53" s="9"/>
      <c r="L53" s="9"/>
      <c r="M53" s="9"/>
      <c r="N53" s="9"/>
      <c r="O53" s="9"/>
      <c r="P53" s="9"/>
    </row>
    <row r="54" spans="1:16" s="8" customFormat="1" ht="12" x14ac:dyDescent="0.3">
      <c r="A54" s="7"/>
      <c r="D54" s="9"/>
      <c r="E54" s="9"/>
      <c r="F54" s="9"/>
      <c r="G54" s="14"/>
      <c r="H54" s="9"/>
      <c r="I54" s="9"/>
      <c r="J54" s="9"/>
      <c r="K54" s="9"/>
      <c r="L54" s="9"/>
      <c r="M54" s="9"/>
      <c r="N54" s="9"/>
      <c r="O54" s="9"/>
      <c r="P54" s="9"/>
    </row>
    <row r="55" spans="1:16" s="8" customFormat="1" ht="12" x14ac:dyDescent="0.3">
      <c r="A55" s="7"/>
      <c r="D55" s="9"/>
      <c r="E55" s="9"/>
      <c r="F55" s="9"/>
      <c r="G55" s="14"/>
      <c r="H55" s="9"/>
      <c r="I55" s="9"/>
      <c r="J55" s="9"/>
      <c r="K55" s="9"/>
      <c r="L55" s="9"/>
      <c r="M55" s="9"/>
      <c r="N55" s="9"/>
      <c r="O55" s="9"/>
      <c r="P55" s="9"/>
    </row>
    <row r="56" spans="1:16" s="8" customFormat="1" ht="12" x14ac:dyDescent="0.3">
      <c r="A56" s="7"/>
      <c r="D56" s="9"/>
      <c r="E56" s="9"/>
      <c r="F56" s="9"/>
      <c r="G56" s="14"/>
      <c r="H56" s="9"/>
      <c r="I56" s="9"/>
      <c r="J56" s="9"/>
      <c r="K56" s="9"/>
      <c r="L56" s="9"/>
      <c r="M56" s="9"/>
      <c r="N56" s="9"/>
      <c r="O56" s="9"/>
      <c r="P56" s="9"/>
    </row>
    <row r="57" spans="1:16" s="8" customFormat="1" ht="12" x14ac:dyDescent="0.3">
      <c r="A57" s="7"/>
      <c r="D57" s="9"/>
      <c r="E57" s="9"/>
      <c r="F57" s="9"/>
      <c r="G57" s="14"/>
      <c r="H57" s="9"/>
      <c r="I57" s="9"/>
      <c r="J57" s="9"/>
      <c r="K57" s="9"/>
      <c r="L57" s="9"/>
      <c r="M57" s="9"/>
      <c r="N57" s="9"/>
      <c r="O57" s="9"/>
      <c r="P57" s="9"/>
    </row>
    <row r="58" spans="1:16" s="8" customFormat="1" ht="12" x14ac:dyDescent="0.3">
      <c r="A58" s="7"/>
      <c r="D58" s="9"/>
      <c r="E58" s="9"/>
      <c r="F58" s="9"/>
      <c r="G58" s="14"/>
      <c r="H58" s="9"/>
      <c r="I58" s="9"/>
      <c r="J58" s="9"/>
      <c r="K58" s="9"/>
      <c r="L58" s="9"/>
      <c r="M58" s="9"/>
      <c r="N58" s="9"/>
      <c r="O58" s="9"/>
      <c r="P58" s="9"/>
    </row>
    <row r="59" spans="1:16" s="8" customFormat="1" ht="12" x14ac:dyDescent="0.3">
      <c r="A59" s="7"/>
      <c r="D59" s="9"/>
      <c r="E59" s="9"/>
      <c r="F59" s="9"/>
      <c r="G59" s="14"/>
      <c r="H59" s="9"/>
      <c r="I59" s="9"/>
      <c r="J59" s="9"/>
      <c r="K59" s="9"/>
      <c r="L59" s="9"/>
      <c r="M59" s="9"/>
      <c r="N59" s="9"/>
      <c r="O59" s="9"/>
      <c r="P59" s="9"/>
    </row>
    <row r="60" spans="1:16" s="8" customFormat="1" ht="12" x14ac:dyDescent="0.3">
      <c r="A60" s="7"/>
      <c r="D60" s="9"/>
      <c r="E60" s="9"/>
      <c r="F60" s="9"/>
      <c r="G60" s="14"/>
      <c r="H60" s="9"/>
      <c r="I60" s="9"/>
      <c r="J60" s="9"/>
      <c r="K60" s="9"/>
      <c r="L60" s="9"/>
      <c r="M60" s="9"/>
      <c r="N60" s="9"/>
      <c r="O60" s="9"/>
      <c r="P60" s="9"/>
    </row>
    <row r="61" spans="1:16" s="8" customFormat="1" ht="12" x14ac:dyDescent="0.3">
      <c r="A61" s="7"/>
      <c r="D61" s="9"/>
      <c r="E61" s="9"/>
      <c r="F61" s="9"/>
      <c r="G61" s="14"/>
      <c r="H61" s="9"/>
      <c r="I61" s="9"/>
      <c r="J61" s="9"/>
      <c r="K61" s="9"/>
      <c r="L61" s="9"/>
      <c r="M61" s="9"/>
      <c r="N61" s="9"/>
      <c r="O61" s="9"/>
      <c r="P61" s="9"/>
    </row>
    <row r="62" spans="1:16" s="8" customFormat="1" ht="12" x14ac:dyDescent="0.3">
      <c r="A62" s="7"/>
      <c r="D62" s="9"/>
      <c r="E62" s="9"/>
      <c r="F62" s="9"/>
      <c r="G62" s="14"/>
      <c r="H62" s="9"/>
      <c r="I62" s="9"/>
      <c r="J62" s="9"/>
      <c r="K62" s="9"/>
      <c r="L62" s="9"/>
      <c r="M62" s="9"/>
      <c r="N62" s="9"/>
      <c r="O62" s="9"/>
      <c r="P62" s="9"/>
    </row>
    <row r="63" spans="1:16" s="8" customFormat="1" ht="12" x14ac:dyDescent="0.3">
      <c r="A63" s="7"/>
      <c r="D63" s="9"/>
      <c r="E63" s="9"/>
      <c r="F63" s="9"/>
      <c r="G63" s="14"/>
      <c r="H63" s="9"/>
      <c r="I63" s="9"/>
      <c r="J63" s="9"/>
      <c r="K63" s="9"/>
      <c r="L63" s="9"/>
      <c r="M63" s="9"/>
      <c r="N63" s="9"/>
      <c r="O63" s="9"/>
      <c r="P63" s="9"/>
    </row>
    <row r="64" spans="1:16" s="8" customFormat="1" ht="12" x14ac:dyDescent="0.3">
      <c r="A64" s="7"/>
      <c r="D64" s="9"/>
      <c r="E64" s="9"/>
      <c r="F64" s="9"/>
      <c r="G64" s="14"/>
      <c r="H64" s="9"/>
      <c r="I64" s="9"/>
      <c r="J64" s="9"/>
      <c r="K64" s="9"/>
      <c r="L64" s="9"/>
      <c r="M64" s="9"/>
      <c r="N64" s="9"/>
      <c r="O64" s="9"/>
      <c r="P64" s="9"/>
    </row>
    <row r="65" spans="1:16" s="8" customFormat="1" ht="12" x14ac:dyDescent="0.3">
      <c r="A65" s="7"/>
      <c r="D65" s="9"/>
      <c r="E65" s="9"/>
      <c r="F65" s="9"/>
      <c r="G65" s="14"/>
      <c r="H65" s="9"/>
      <c r="I65" s="9"/>
      <c r="J65" s="9"/>
      <c r="K65" s="9"/>
      <c r="L65" s="9"/>
      <c r="M65" s="9"/>
      <c r="N65" s="9"/>
      <c r="O65" s="9"/>
      <c r="P65" s="9"/>
    </row>
    <row r="66" spans="1:16" s="8" customFormat="1" ht="12" x14ac:dyDescent="0.3">
      <c r="A66" s="7"/>
      <c r="D66" s="9"/>
      <c r="E66" s="9"/>
      <c r="F66" s="9"/>
      <c r="G66" s="14"/>
      <c r="H66" s="9"/>
      <c r="I66" s="9"/>
      <c r="J66" s="9"/>
      <c r="K66" s="9"/>
      <c r="L66" s="9"/>
      <c r="M66" s="9"/>
      <c r="N66" s="9"/>
      <c r="O66" s="9"/>
      <c r="P66" s="9"/>
    </row>
    <row r="67" spans="1:16" s="8" customFormat="1" ht="12" x14ac:dyDescent="0.3">
      <c r="A67" s="7"/>
      <c r="D67" s="9"/>
      <c r="E67" s="9"/>
      <c r="F67" s="9"/>
      <c r="G67" s="14"/>
      <c r="H67" s="9"/>
      <c r="I67" s="9"/>
      <c r="J67" s="9"/>
      <c r="K67" s="9"/>
      <c r="L67" s="9"/>
      <c r="M67" s="9"/>
      <c r="N67" s="9"/>
      <c r="O67" s="9"/>
      <c r="P67" s="9"/>
    </row>
    <row r="68" spans="1:16" s="8" customFormat="1" ht="12" x14ac:dyDescent="0.3">
      <c r="A68" s="7"/>
      <c r="D68" s="9"/>
      <c r="E68" s="9"/>
      <c r="F68" s="9"/>
      <c r="G68" s="14"/>
      <c r="H68" s="9"/>
      <c r="I68" s="9"/>
      <c r="J68" s="9"/>
      <c r="K68" s="9"/>
      <c r="L68" s="9"/>
      <c r="M68" s="9"/>
      <c r="N68" s="9"/>
      <c r="O68" s="9"/>
      <c r="P68" s="9"/>
    </row>
    <row r="69" spans="1:16" s="8" customFormat="1" ht="12" x14ac:dyDescent="0.3">
      <c r="A69" s="7"/>
      <c r="D69" s="9"/>
      <c r="E69" s="9"/>
      <c r="F69" s="9"/>
      <c r="G69" s="14"/>
      <c r="H69" s="9"/>
      <c r="I69" s="9"/>
      <c r="J69" s="9"/>
      <c r="K69" s="9"/>
      <c r="L69" s="9"/>
      <c r="M69" s="9"/>
      <c r="N69" s="9"/>
      <c r="O69" s="9"/>
      <c r="P69" s="9"/>
    </row>
    <row r="70" spans="1:16" s="8" customFormat="1" ht="12" x14ac:dyDescent="0.3">
      <c r="A70" s="7"/>
      <c r="D70" s="9"/>
      <c r="E70" s="9"/>
      <c r="F70" s="9"/>
      <c r="G70" s="14"/>
      <c r="H70" s="9"/>
      <c r="I70" s="9"/>
      <c r="J70" s="9"/>
      <c r="K70" s="9"/>
      <c r="L70" s="9"/>
      <c r="M70" s="9"/>
      <c r="N70" s="9"/>
      <c r="O70" s="9"/>
      <c r="P70" s="9"/>
    </row>
    <row r="71" spans="1:16" s="8" customFormat="1" ht="12" x14ac:dyDescent="0.3">
      <c r="A71" s="7"/>
      <c r="D71" s="9"/>
      <c r="E71" s="9"/>
      <c r="F71" s="9"/>
      <c r="G71" s="14"/>
      <c r="H71" s="9"/>
      <c r="I71" s="9"/>
      <c r="J71" s="9"/>
      <c r="K71" s="9"/>
      <c r="L71" s="9"/>
      <c r="M71" s="9"/>
      <c r="N71" s="9"/>
      <c r="O71" s="9"/>
      <c r="P71" s="9"/>
    </row>
    <row r="72" spans="1:16" s="8" customFormat="1" ht="12" x14ac:dyDescent="0.3">
      <c r="A72" s="7"/>
      <c r="D72" s="9"/>
      <c r="E72" s="9"/>
      <c r="F72" s="9"/>
      <c r="G72" s="14"/>
      <c r="H72" s="9"/>
      <c r="I72" s="9"/>
      <c r="J72" s="9"/>
      <c r="K72" s="9"/>
      <c r="L72" s="9"/>
      <c r="M72" s="9"/>
      <c r="N72" s="9"/>
      <c r="O72" s="9"/>
      <c r="P72" s="9"/>
    </row>
    <row r="73" spans="1:16" s="8" customFormat="1" ht="12" x14ac:dyDescent="0.3">
      <c r="A73" s="7"/>
      <c r="D73" s="9"/>
      <c r="E73" s="9"/>
      <c r="F73" s="9"/>
      <c r="G73" s="14"/>
      <c r="H73" s="9"/>
      <c r="I73" s="9"/>
      <c r="J73" s="9"/>
      <c r="K73" s="9"/>
      <c r="L73" s="9"/>
      <c r="M73" s="9"/>
      <c r="N73" s="9"/>
      <c r="O73" s="9"/>
      <c r="P73" s="9"/>
    </row>
    <row r="74" spans="1:16" s="8" customFormat="1" ht="12" x14ac:dyDescent="0.3">
      <c r="A74" s="7"/>
      <c r="D74" s="9"/>
      <c r="E74" s="9"/>
      <c r="F74" s="9"/>
      <c r="G74" s="14"/>
      <c r="H74" s="9"/>
      <c r="I74" s="9"/>
      <c r="J74" s="9"/>
      <c r="K74" s="9"/>
      <c r="L74" s="9"/>
      <c r="M74" s="9"/>
      <c r="N74" s="9"/>
      <c r="O74" s="9"/>
      <c r="P74" s="9"/>
    </row>
    <row r="75" spans="1:16" s="8" customFormat="1" ht="12" x14ac:dyDescent="0.3">
      <c r="A75" s="7"/>
      <c r="D75" s="9"/>
      <c r="E75" s="9"/>
      <c r="F75" s="9"/>
      <c r="G75" s="14"/>
      <c r="H75" s="9"/>
      <c r="I75" s="9"/>
      <c r="J75" s="9"/>
      <c r="K75" s="9"/>
      <c r="L75" s="9"/>
      <c r="M75" s="9"/>
      <c r="N75" s="9"/>
      <c r="O75" s="9"/>
      <c r="P75" s="9"/>
    </row>
    <row r="76" spans="1:16" s="8" customFormat="1" ht="12" x14ac:dyDescent="0.3">
      <c r="A76" s="7"/>
      <c r="D76" s="9"/>
      <c r="E76" s="9"/>
      <c r="F76" s="9"/>
      <c r="G76" s="14"/>
      <c r="H76" s="9"/>
      <c r="I76" s="9"/>
      <c r="J76" s="9"/>
      <c r="K76" s="9"/>
      <c r="L76" s="9"/>
      <c r="M76" s="9"/>
      <c r="N76" s="9"/>
      <c r="O76" s="9"/>
      <c r="P76" s="9"/>
    </row>
    <row r="77" spans="1:16" s="3" customFormat="1" ht="26" x14ac:dyDescent="0.35">
      <c r="A77" s="11" t="s">
        <v>16</v>
      </c>
      <c r="B77" s="10" t="s">
        <v>18</v>
      </c>
      <c r="D77" s="5" t="s">
        <v>19</v>
      </c>
      <c r="E77" s="5" t="s">
        <v>20</v>
      </c>
      <c r="F77" s="5" t="s">
        <v>21</v>
      </c>
      <c r="G77" s="13"/>
      <c r="H77" s="4" t="s">
        <v>6</v>
      </c>
      <c r="I77" s="5" t="s">
        <v>37</v>
      </c>
      <c r="J77" s="5" t="s">
        <v>38</v>
      </c>
      <c r="K77" s="5" t="s">
        <v>49</v>
      </c>
      <c r="L77" s="5" t="s">
        <v>22</v>
      </c>
      <c r="M77" s="5" t="s">
        <v>39</v>
      </c>
      <c r="N77" s="34" t="s">
        <v>30</v>
      </c>
      <c r="O77" s="29" t="s">
        <v>44</v>
      </c>
      <c r="P77" s="29" t="s">
        <v>41</v>
      </c>
    </row>
    <row r="78" spans="1:16" s="8" customFormat="1" ht="12" x14ac:dyDescent="0.3">
      <c r="A78" s="8" t="s">
        <v>23</v>
      </c>
      <c r="D78" s="9">
        <f>SUM(D5:D77)</f>
        <v>0</v>
      </c>
      <c r="E78" s="9">
        <f>SUM(E5:E77)</f>
        <v>0</v>
      </c>
      <c r="F78" s="9">
        <f>SUM(F5:F77)</f>
        <v>0</v>
      </c>
      <c r="G78" s="14"/>
      <c r="H78" s="9">
        <f t="shared" ref="H78:P78" si="0">SUM(H5:H76)</f>
        <v>0</v>
      </c>
      <c r="I78" s="9">
        <f t="shared" si="0"/>
        <v>0</v>
      </c>
      <c r="J78" s="9">
        <f t="shared" si="0"/>
        <v>0</v>
      </c>
      <c r="K78" s="9">
        <f>SUM(K5:K76)</f>
        <v>0</v>
      </c>
      <c r="L78" s="9">
        <f t="shared" si="0"/>
        <v>0</v>
      </c>
      <c r="M78" s="9">
        <f t="shared" si="0"/>
        <v>0</v>
      </c>
      <c r="N78" s="9">
        <f t="shared" si="0"/>
        <v>0</v>
      </c>
      <c r="O78" s="9">
        <f t="shared" si="0"/>
        <v>0</v>
      </c>
      <c r="P78" s="9">
        <f t="shared" si="0"/>
        <v>0</v>
      </c>
    </row>
    <row r="79" spans="1:16" x14ac:dyDescent="0.35">
      <c r="D79" s="12" t="s">
        <v>24</v>
      </c>
      <c r="E79" s="6"/>
      <c r="F79" s="6"/>
      <c r="G79" s="6"/>
      <c r="H79" s="25"/>
      <c r="I79" s="12" t="s">
        <v>2</v>
      </c>
      <c r="J79" s="6"/>
      <c r="K79" s="6"/>
      <c r="L79" s="6"/>
      <c r="M79" s="6"/>
      <c r="O79" s="6"/>
      <c r="P79" s="6"/>
    </row>
    <row r="80" spans="1:16" x14ac:dyDescent="0.35">
      <c r="A80" t="s">
        <v>0</v>
      </c>
      <c r="D80" s="6">
        <f>D78+E78+F78</f>
        <v>0</v>
      </c>
      <c r="E80" s="6"/>
      <c r="F80" s="6"/>
      <c r="G80" s="6"/>
      <c r="H80" s="6"/>
      <c r="I80" s="6">
        <f>SUM(H78:P78)</f>
        <v>0</v>
      </c>
      <c r="J80" s="6"/>
      <c r="K80" s="6"/>
      <c r="L80" s="6"/>
      <c r="M80" s="6"/>
      <c r="O80" s="6"/>
      <c r="P80" s="6"/>
    </row>
    <row r="81" spans="2:13" x14ac:dyDescent="0.35">
      <c r="B81" t="s">
        <v>46</v>
      </c>
      <c r="D81" s="6">
        <f>D78+E78</f>
        <v>0</v>
      </c>
      <c r="E81" s="6"/>
      <c r="F81" s="6"/>
      <c r="G81" s="6"/>
      <c r="H81" s="6"/>
      <c r="I81" s="6"/>
      <c r="J81" s="6"/>
      <c r="K81" s="6"/>
      <c r="L81" s="6"/>
      <c r="M81" s="6"/>
    </row>
    <row r="82" spans="2:13" x14ac:dyDescent="0.35"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2:13" x14ac:dyDescent="0.35"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2:13" x14ac:dyDescent="0.35"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2:13" x14ac:dyDescent="0.35"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2:13" x14ac:dyDescent="0.35"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2:13" x14ac:dyDescent="0.35"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2:13" x14ac:dyDescent="0.35"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2:13" x14ac:dyDescent="0.35"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2:13" x14ac:dyDescent="0.35"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2:13" x14ac:dyDescent="0.35"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2:13" x14ac:dyDescent="0.35"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 x14ac:dyDescent="0.35"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2:13" x14ac:dyDescent="0.35"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2:13" x14ac:dyDescent="0.35"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2:13" x14ac:dyDescent="0.35"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4:13" x14ac:dyDescent="0.35"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4:13" x14ac:dyDescent="0.35"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4:13" x14ac:dyDescent="0.35"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4:13" x14ac:dyDescent="0.35"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4:13" x14ac:dyDescent="0.35"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4:13" x14ac:dyDescent="0.35"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4:13" x14ac:dyDescent="0.35"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4:13" x14ac:dyDescent="0.35"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4:13" x14ac:dyDescent="0.35"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4:13" x14ac:dyDescent="0.35"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4:13" x14ac:dyDescent="0.35"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4:13" x14ac:dyDescent="0.35"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4:13" x14ac:dyDescent="0.35"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4:13" x14ac:dyDescent="0.35"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4:13" x14ac:dyDescent="0.35"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4:13" x14ac:dyDescent="0.35"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4:13" x14ac:dyDescent="0.35">
      <c r="D113" s="6"/>
      <c r="E113" s="6"/>
      <c r="F113" s="6"/>
      <c r="G113" s="6"/>
      <c r="H113" s="6"/>
      <c r="I113" s="6"/>
      <c r="J113" s="6"/>
      <c r="K113" s="6"/>
      <c r="L113" s="6"/>
      <c r="M113" s="6"/>
    </row>
  </sheetData>
  <pageMargins left="0.7" right="0.7" top="0.75" bottom="0.75" header="0.3" footer="0.3"/>
  <pageSetup scale="73" orientation="landscape" r:id="rId1"/>
  <headerFooter>
    <oddHeader>&amp;CCouncil Report  2014- 2015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A2" sqref="A2"/>
    </sheetView>
  </sheetViews>
  <sheetFormatPr defaultRowHeight="14.5" x14ac:dyDescent="0.35"/>
  <cols>
    <col min="1" max="1" width="20.54296875" customWidth="1"/>
    <col min="2" max="2" width="10.1796875" bestFit="1" customWidth="1"/>
  </cols>
  <sheetData>
    <row r="1" spans="1:4" ht="26" x14ac:dyDescent="0.6">
      <c r="D1" s="15" t="s">
        <v>0</v>
      </c>
    </row>
    <row r="2" spans="1:4" x14ac:dyDescent="0.35">
      <c r="A2" s="2" t="s">
        <v>50</v>
      </c>
    </row>
    <row r="3" spans="1:4" x14ac:dyDescent="0.35">
      <c r="B3" s="21"/>
    </row>
    <row r="4" spans="1:4" x14ac:dyDescent="0.35">
      <c r="A4" t="s">
        <v>24</v>
      </c>
      <c r="B4" s="21"/>
    </row>
    <row r="5" spans="1:4" x14ac:dyDescent="0.35">
      <c r="A5" s="1" t="s">
        <v>3</v>
      </c>
      <c r="B5" s="21">
        <f>'Council Report'!D80</f>
        <v>0</v>
      </c>
    </row>
    <row r="6" spans="1:4" x14ac:dyDescent="0.35">
      <c r="B6" s="21"/>
    </row>
    <row r="7" spans="1:4" x14ac:dyDescent="0.35">
      <c r="A7" s="2"/>
      <c r="B7" s="21"/>
    </row>
    <row r="8" spans="1:4" x14ac:dyDescent="0.35">
      <c r="A8" s="1" t="s">
        <v>2</v>
      </c>
      <c r="B8" s="21"/>
    </row>
    <row r="9" spans="1:4" x14ac:dyDescent="0.35">
      <c r="A9" s="1" t="s">
        <v>25</v>
      </c>
      <c r="B9" s="21">
        <f>'Council Report'!I80</f>
        <v>0</v>
      </c>
    </row>
    <row r="10" spans="1:4" x14ac:dyDescent="0.35">
      <c r="A10" s="1"/>
      <c r="B10" s="21"/>
    </row>
    <row r="11" spans="1:4" x14ac:dyDescent="0.35">
      <c r="A11" s="1"/>
      <c r="B11" s="21"/>
    </row>
    <row r="12" spans="1:4" x14ac:dyDescent="0.35">
      <c r="A12" t="s">
        <v>26</v>
      </c>
      <c r="B12" s="21"/>
    </row>
    <row r="13" spans="1:4" x14ac:dyDescent="0.35">
      <c r="A13" s="1" t="s">
        <v>27</v>
      </c>
      <c r="B13" s="21">
        <f>B5-B9</f>
        <v>0</v>
      </c>
    </row>
    <row r="14" spans="1:4" x14ac:dyDescent="0.35">
      <c r="B14" s="21"/>
    </row>
    <row r="15" spans="1:4" x14ac:dyDescent="0.35">
      <c r="A15" s="1"/>
      <c r="B15" s="21"/>
    </row>
    <row r="16" spans="1:4" x14ac:dyDescent="0.35">
      <c r="A16" s="1" t="s">
        <v>33</v>
      </c>
      <c r="B16" s="21">
        <f>B13+'Budget Summary'!C5</f>
        <v>23466.52</v>
      </c>
    </row>
    <row r="17" spans="1:2" x14ac:dyDescent="0.35">
      <c r="A17" s="22" t="s">
        <v>34</v>
      </c>
      <c r="B17" s="23">
        <f>'Budget Summary'!C5</f>
        <v>23466.52</v>
      </c>
    </row>
    <row r="18" spans="1:2" x14ac:dyDescent="0.35">
      <c r="A18" s="1"/>
      <c r="B18" s="21"/>
    </row>
    <row r="19" spans="1:2" x14ac:dyDescent="0.35">
      <c r="A19" s="1"/>
      <c r="B19" s="21"/>
    </row>
    <row r="20" spans="1:2" x14ac:dyDescent="0.35">
      <c r="A20" s="1"/>
      <c r="B20" s="21"/>
    </row>
    <row r="21" spans="1:2" x14ac:dyDescent="0.35">
      <c r="A21" s="1"/>
      <c r="B21" s="21"/>
    </row>
    <row r="22" spans="1:2" x14ac:dyDescent="0.35">
      <c r="A22" s="1"/>
    </row>
    <row r="23" spans="1:2" x14ac:dyDescent="0.35">
      <c r="A23" s="1"/>
    </row>
  </sheetData>
  <pageMargins left="0.7" right="0.7" top="0.75" bottom="0.75" header="0.3" footer="0.3"/>
  <pageSetup orientation="portrait" r:id="rId1"/>
  <headerFooter>
    <oddHeader>&amp;CCash Flow 2014 - 2015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11" zoomScaleNormal="100" workbookViewId="0">
      <selection activeCell="M29" sqref="M29"/>
    </sheetView>
  </sheetViews>
  <sheetFormatPr defaultRowHeight="14.5" x14ac:dyDescent="0.35"/>
  <cols>
    <col min="1" max="1" width="21" customWidth="1"/>
    <col min="2" max="2" width="2.81640625" customWidth="1"/>
    <col min="3" max="3" width="11.453125" customWidth="1"/>
    <col min="4" max="4" width="2.90625" customWidth="1"/>
    <col min="5" max="5" width="28" customWidth="1"/>
    <col min="6" max="6" width="3.54296875" customWidth="1"/>
    <col min="7" max="7" width="12" customWidth="1"/>
    <col min="8" max="8" width="3.08984375" customWidth="1"/>
    <col min="9" max="9" width="26.7265625" customWidth="1"/>
    <col min="11" max="11" width="13.453125" customWidth="1"/>
    <col min="12" max="12" width="3" customWidth="1"/>
    <col min="13" max="13" width="9.81640625" bestFit="1" customWidth="1"/>
  </cols>
  <sheetData>
    <row r="2" spans="1:13" x14ac:dyDescent="0.35">
      <c r="A2" s="2" t="s">
        <v>35</v>
      </c>
      <c r="E2" s="2" t="s">
        <v>36</v>
      </c>
      <c r="I2" s="27" t="s">
        <v>47</v>
      </c>
      <c r="K2" s="6"/>
      <c r="L2" s="6"/>
      <c r="M2" s="6"/>
    </row>
    <row r="3" spans="1:13" x14ac:dyDescent="0.35">
      <c r="K3" s="6"/>
      <c r="L3" s="6"/>
      <c r="M3" s="6"/>
    </row>
    <row r="4" spans="1:13" ht="18.5" x14ac:dyDescent="0.45">
      <c r="A4" s="16" t="s">
        <v>1</v>
      </c>
      <c r="B4" s="16"/>
      <c r="C4" s="12" t="s">
        <v>28</v>
      </c>
      <c r="E4" s="16" t="s">
        <v>1</v>
      </c>
      <c r="F4" s="16"/>
      <c r="G4" s="12" t="s">
        <v>28</v>
      </c>
      <c r="I4" s="16" t="s">
        <v>1</v>
      </c>
      <c r="J4" s="16"/>
      <c r="K4" s="12" t="s">
        <v>28</v>
      </c>
      <c r="L4" s="12"/>
      <c r="M4" s="12" t="s">
        <v>29</v>
      </c>
    </row>
    <row r="5" spans="1:13" x14ac:dyDescent="0.35">
      <c r="A5" s="17" t="s">
        <v>3</v>
      </c>
      <c r="B5" s="17"/>
      <c r="C5" s="6">
        <v>6900</v>
      </c>
      <c r="E5" s="17" t="s">
        <v>3</v>
      </c>
      <c r="F5" s="17"/>
      <c r="G5" s="6">
        <v>9408.2800000000007</v>
      </c>
      <c r="I5" s="17" t="s">
        <v>3</v>
      </c>
      <c r="J5" s="17"/>
      <c r="K5" s="6">
        <v>9800</v>
      </c>
      <c r="L5" s="6"/>
      <c r="M5" s="6">
        <v>9244.1299999999992</v>
      </c>
    </row>
    <row r="6" spans="1:13" x14ac:dyDescent="0.35">
      <c r="A6" s="17" t="s">
        <v>4</v>
      </c>
      <c r="B6" s="17"/>
      <c r="C6" s="6">
        <v>14573.23</v>
      </c>
      <c r="E6" s="17" t="s">
        <v>4</v>
      </c>
      <c r="F6" s="17"/>
      <c r="G6" s="6">
        <v>16967.96</v>
      </c>
      <c r="I6" s="17" t="s">
        <v>4</v>
      </c>
      <c r="J6" s="17"/>
      <c r="K6" s="6">
        <v>20848.5</v>
      </c>
      <c r="L6" s="6"/>
      <c r="M6" s="26">
        <v>20848.5</v>
      </c>
    </row>
    <row r="7" spans="1:13" x14ac:dyDescent="0.35">
      <c r="A7" s="17" t="s">
        <v>5</v>
      </c>
      <c r="B7" s="17"/>
      <c r="C7" s="6">
        <v>21563.23</v>
      </c>
      <c r="E7" s="17" t="s">
        <v>5</v>
      </c>
      <c r="F7" s="17"/>
      <c r="G7" s="6">
        <f>SUM(G5:G6)</f>
        <v>26376.239999999998</v>
      </c>
      <c r="I7" s="17" t="s">
        <v>5</v>
      </c>
      <c r="J7" s="17"/>
      <c r="K7" s="6">
        <f>SUM(K5:K6)</f>
        <v>30648.5</v>
      </c>
      <c r="L7" s="6"/>
      <c r="M7" s="6">
        <f>SUM(M5:M6)</f>
        <v>30092.629999999997</v>
      </c>
    </row>
    <row r="8" spans="1:13" x14ac:dyDescent="0.35">
      <c r="C8" s="6"/>
      <c r="M8" s="6"/>
    </row>
    <row r="9" spans="1:13" x14ac:dyDescent="0.35">
      <c r="C9" s="6"/>
      <c r="M9" s="6"/>
    </row>
    <row r="10" spans="1:13" ht="18.5" x14ac:dyDescent="0.45">
      <c r="A10" s="16" t="s">
        <v>2</v>
      </c>
      <c r="B10" s="16"/>
      <c r="C10" s="6"/>
      <c r="E10" s="16" t="s">
        <v>2</v>
      </c>
      <c r="I10" s="16" t="s">
        <v>2</v>
      </c>
      <c r="M10" s="6"/>
    </row>
    <row r="11" spans="1:13" x14ac:dyDescent="0.35">
      <c r="A11" s="17" t="s">
        <v>6</v>
      </c>
      <c r="B11" s="17"/>
      <c r="C11" s="6">
        <v>2200</v>
      </c>
      <c r="E11" s="17" t="s">
        <v>32</v>
      </c>
      <c r="G11" s="6">
        <f>SUM(G12:G15)</f>
        <v>4290</v>
      </c>
      <c r="I11" s="17" t="s">
        <v>51</v>
      </c>
      <c r="K11" s="6">
        <f>SUM(K12:K15)</f>
        <v>4290</v>
      </c>
      <c r="L11" s="6"/>
      <c r="M11" s="6">
        <v>3984.42</v>
      </c>
    </row>
    <row r="12" spans="1:13" x14ac:dyDescent="0.35">
      <c r="A12" s="17" t="s">
        <v>7</v>
      </c>
      <c r="B12" s="17"/>
      <c r="C12" s="6">
        <v>283</v>
      </c>
      <c r="E12" s="19" t="s">
        <v>6</v>
      </c>
      <c r="G12" s="24">
        <v>2530</v>
      </c>
      <c r="I12" s="19" t="s">
        <v>6</v>
      </c>
      <c r="K12" s="24">
        <v>2530</v>
      </c>
      <c r="L12" s="24"/>
      <c r="M12" s="6"/>
    </row>
    <row r="13" spans="1:13" x14ac:dyDescent="0.35">
      <c r="A13" s="17" t="s">
        <v>8</v>
      </c>
      <c r="B13" s="17"/>
      <c r="C13" s="6">
        <v>960</v>
      </c>
      <c r="E13" s="19" t="s">
        <v>9</v>
      </c>
      <c r="G13" s="24">
        <v>600</v>
      </c>
      <c r="I13" s="19" t="s">
        <v>9</v>
      </c>
      <c r="K13" s="24">
        <v>600</v>
      </c>
      <c r="L13" s="24"/>
      <c r="M13" s="6"/>
    </row>
    <row r="14" spans="1:13" x14ac:dyDescent="0.35">
      <c r="A14" s="17" t="s">
        <v>9</v>
      </c>
      <c r="B14" s="17"/>
      <c r="C14" s="6">
        <v>600</v>
      </c>
      <c r="E14" s="19" t="s">
        <v>8</v>
      </c>
      <c r="G14" s="24">
        <v>960</v>
      </c>
      <c r="I14" s="19" t="s">
        <v>8</v>
      </c>
      <c r="K14" s="24">
        <v>960</v>
      </c>
      <c r="L14" s="24"/>
      <c r="M14" s="6"/>
    </row>
    <row r="15" spans="1:13" x14ac:dyDescent="0.35">
      <c r="A15" s="17" t="s">
        <v>10</v>
      </c>
      <c r="B15" s="17"/>
      <c r="C15" s="6">
        <v>400</v>
      </c>
      <c r="E15" s="19" t="s">
        <v>31</v>
      </c>
      <c r="G15" s="24">
        <v>200</v>
      </c>
      <c r="I15" s="19" t="s">
        <v>31</v>
      </c>
      <c r="K15" s="24">
        <v>200</v>
      </c>
      <c r="L15" s="24"/>
      <c r="M15" s="6">
        <v>112.85</v>
      </c>
    </row>
    <row r="16" spans="1:13" x14ac:dyDescent="0.35">
      <c r="A16" s="17" t="s">
        <v>11</v>
      </c>
      <c r="B16" s="17"/>
      <c r="C16" s="6">
        <v>750</v>
      </c>
      <c r="M16" s="6"/>
    </row>
    <row r="17" spans="1:13" x14ac:dyDescent="0.35">
      <c r="A17" s="17" t="s">
        <v>12</v>
      </c>
      <c r="B17" s="17"/>
      <c r="C17" s="6">
        <v>780</v>
      </c>
      <c r="E17" s="17" t="s">
        <v>37</v>
      </c>
      <c r="F17" s="17"/>
      <c r="G17" s="6">
        <v>450</v>
      </c>
      <c r="I17" s="17" t="s">
        <v>37</v>
      </c>
      <c r="J17" s="17"/>
      <c r="K17" s="6">
        <v>460</v>
      </c>
      <c r="L17" s="6"/>
      <c r="M17" s="6">
        <v>464.89</v>
      </c>
    </row>
    <row r="18" spans="1:13" x14ac:dyDescent="0.35">
      <c r="A18" s="17" t="s">
        <v>13</v>
      </c>
      <c r="B18" s="17"/>
      <c r="C18" s="6">
        <v>14573</v>
      </c>
      <c r="E18" s="17" t="s">
        <v>11</v>
      </c>
      <c r="F18" s="17"/>
      <c r="G18" s="6">
        <v>1100</v>
      </c>
      <c r="I18" s="17" t="s">
        <v>11</v>
      </c>
      <c r="J18" s="17"/>
      <c r="K18" s="6">
        <v>550</v>
      </c>
      <c r="L18" s="6"/>
      <c r="M18" s="6">
        <v>545.66999999999996</v>
      </c>
    </row>
    <row r="19" spans="1:13" x14ac:dyDescent="0.35">
      <c r="A19" s="17" t="s">
        <v>31</v>
      </c>
      <c r="B19" s="1"/>
      <c r="C19" s="6"/>
      <c r="E19" s="17" t="s">
        <v>12</v>
      </c>
      <c r="F19" s="17"/>
      <c r="G19" s="6">
        <v>780</v>
      </c>
      <c r="I19" s="17" t="s">
        <v>48</v>
      </c>
      <c r="J19" s="17"/>
      <c r="K19" s="6">
        <v>1000</v>
      </c>
      <c r="L19" s="6"/>
      <c r="M19" s="6">
        <v>678.48</v>
      </c>
    </row>
    <row r="20" spans="1:13" ht="102.5" x14ac:dyDescent="0.45">
      <c r="A20" s="16" t="s">
        <v>14</v>
      </c>
      <c r="B20" s="16"/>
      <c r="C20" s="6">
        <v>20546</v>
      </c>
      <c r="E20" s="17" t="s">
        <v>13</v>
      </c>
      <c r="F20" s="17"/>
      <c r="G20" s="6">
        <v>16967.96</v>
      </c>
      <c r="I20" s="28" t="s">
        <v>40</v>
      </c>
      <c r="J20" s="17"/>
      <c r="K20" s="6">
        <v>300</v>
      </c>
      <c r="L20" s="6"/>
      <c r="M20" s="6">
        <f>'Council Report'!W79</f>
        <v>0</v>
      </c>
    </row>
    <row r="21" spans="1:13" x14ac:dyDescent="0.35">
      <c r="C21" s="6"/>
      <c r="E21" s="17" t="s">
        <v>7</v>
      </c>
      <c r="F21" s="17"/>
      <c r="G21" s="6">
        <v>350</v>
      </c>
      <c r="I21" s="17" t="s">
        <v>41</v>
      </c>
      <c r="J21" s="17"/>
      <c r="K21" s="6">
        <v>500</v>
      </c>
      <c r="L21" s="6"/>
      <c r="M21" s="6">
        <f>'Council Report'!X79</f>
        <v>0</v>
      </c>
    </row>
    <row r="22" spans="1:13" ht="18.5" x14ac:dyDescent="0.45">
      <c r="A22" s="16" t="s">
        <v>15</v>
      </c>
      <c r="B22" s="16"/>
      <c r="C22" s="6">
        <v>1017.23</v>
      </c>
      <c r="E22" s="16" t="s">
        <v>14</v>
      </c>
      <c r="F22" s="16"/>
      <c r="G22" s="6">
        <f>G21+G19+G18+G17+G11+G20</f>
        <v>23937.96</v>
      </c>
      <c r="I22" s="17" t="s">
        <v>12</v>
      </c>
      <c r="J22" s="17"/>
      <c r="K22" s="6">
        <v>780</v>
      </c>
      <c r="L22" s="6"/>
      <c r="M22" s="6">
        <v>403</v>
      </c>
    </row>
    <row r="23" spans="1:13" x14ac:dyDescent="0.35">
      <c r="C23" s="6"/>
      <c r="G23" s="6"/>
      <c r="I23" s="17" t="s">
        <v>13</v>
      </c>
      <c r="J23" s="17"/>
      <c r="K23" s="6">
        <v>20848.5</v>
      </c>
      <c r="L23" s="6"/>
      <c r="M23" s="6">
        <f>K23</f>
        <v>20848.5</v>
      </c>
    </row>
    <row r="24" spans="1:13" ht="18.5" x14ac:dyDescent="0.45">
      <c r="E24" s="16" t="s">
        <v>15</v>
      </c>
      <c r="F24" s="16"/>
      <c r="G24" s="6">
        <f>G7-G22</f>
        <v>2438.2799999999988</v>
      </c>
      <c r="I24" s="17" t="s">
        <v>7</v>
      </c>
      <c r="J24" s="17"/>
      <c r="K24" s="6">
        <v>380</v>
      </c>
      <c r="L24" s="6"/>
      <c r="M24" s="6">
        <v>436.8</v>
      </c>
    </row>
    <row r="25" spans="1:13" ht="18.5" x14ac:dyDescent="0.45">
      <c r="I25" s="16" t="s">
        <v>14</v>
      </c>
      <c r="J25" s="16"/>
      <c r="K25" s="6">
        <f>K24+K22+K18+K17+K11+K23+K20+K21</f>
        <v>28108.5</v>
      </c>
      <c r="L25" s="6"/>
      <c r="M25" s="6">
        <f>SUM(M11:M24)</f>
        <v>27474.61</v>
      </c>
    </row>
    <row r="26" spans="1:13" x14ac:dyDescent="0.35">
      <c r="K26" s="6"/>
      <c r="L26" s="6"/>
      <c r="M26" s="6"/>
    </row>
    <row r="27" spans="1:13" ht="18.5" x14ac:dyDescent="0.45">
      <c r="I27" s="16" t="s">
        <v>15</v>
      </c>
      <c r="J27" s="16"/>
      <c r="K27" s="6">
        <f>K7-K25</f>
        <v>2540</v>
      </c>
      <c r="L27" s="6"/>
      <c r="M27" s="6">
        <f>M7-M25</f>
        <v>2618.0199999999968</v>
      </c>
    </row>
    <row r="28" spans="1:13" x14ac:dyDescent="0.35">
      <c r="K28" s="6"/>
      <c r="L28" s="6"/>
      <c r="M28" s="6"/>
    </row>
    <row r="29" spans="1:13" ht="18.5" x14ac:dyDescent="0.45">
      <c r="I29" s="16" t="s">
        <v>21</v>
      </c>
      <c r="K29" s="6"/>
      <c r="L29" s="6"/>
      <c r="M29" s="6">
        <f>M7-M25+M6</f>
        <v>23466.519999999997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</vt:lpstr>
      <vt:lpstr>Council Report</vt:lpstr>
      <vt:lpstr>Cash Flow</vt:lpstr>
      <vt:lpstr>Budget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Smith</cp:lastModifiedBy>
  <cp:lastPrinted>2015-09-10T11:57:22Z</cp:lastPrinted>
  <dcterms:created xsi:type="dcterms:W3CDTF">2013-04-25T14:39:15Z</dcterms:created>
  <dcterms:modified xsi:type="dcterms:W3CDTF">2015-09-21T15:02:29Z</dcterms:modified>
</cp:coreProperties>
</file>